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<sst xmlns="http://schemas.openxmlformats.org/spreadsheetml/2006/main" count="206" uniqueCount="206">
  <si>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</si>
  <si>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</si>
  <si>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</si>
  <si>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</si>
  <si>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</si>
  <si>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</si>
  <si>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</si>
  <si>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</si>
  <si>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</si>
  <si>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</si>
  <si>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</si>
  <si>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</si>
  <si>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</si>
  <si>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</si>
  <si>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</si>
  <si>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</si>
  <si>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</si>
  <si>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</si>
  <si>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</si>
  <si>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</si>
  <si>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</si>
  <si>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</si>
  <si>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</si>
  <si>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</si>
  <si>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</si>
  <si>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</si>
  <si>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</si>
  <si>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</si>
  <si>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</si>
  <si>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</si>
  <si>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</si>
  <si>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</si>
  <si>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</si>
  <si>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</si>
  <si>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</si>
  <si>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</si>
  <si>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</si>
  <si>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</si>
  <si>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</si>
  <si>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</si>
  <si>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</si>
  <si>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</si>
  <si>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</si>
  <si>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</si>
  <si>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</si>
  <si>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</si>
  <si>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</si>
  <si>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</si>
  <si>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</si>
  <si>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</si>
  <si>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</si>
  <si>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</si>
  <si>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</si>
  <si>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</si>
  <si>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</si>
  <si>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</si>
  <si>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</si>
  <si>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</si>
  <si>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</si>
  <si>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</si>
  <si>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</si>
  <si>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</si>
  <si>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</si>
  <si>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</si>
  <si>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</si>
  <si>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</si>
  <si>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</si>
  <si>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</si>
  <si>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</si>
  <si>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</si>
  <si>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</si>
  <si>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</si>
  <si>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</si>
  <si>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</si>
  <si>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</si>
  <si>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</si>
  <si>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</si>
  <si>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</si>
  <si>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</si>
  <si>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</si>
  <si>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</si>
  <si>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</si>
  <si>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</si>
  <si>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</si>
  <si>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</si>
  <si>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</si>
  <si>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</si>
  <si>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</si>
  <si>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</si>
  <si>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</si>
  <si>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</si>
  <si>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</si>
  <si>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</si>
  <si>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</si>
  <si>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</si>
  <si>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</si>
  <si>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</si>
  <si>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</si>
  <si>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</si>
  <si>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</si>
  <si>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</si>
  <si>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</si>
  <si>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</si>
  <si>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</si>
  <si>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</si>
  <si>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</si>
  <si>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</si>
  <si>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</si>
  <si>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</si>
  <si>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</si>
  <si>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</si>
  <si>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</si>
  <si>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</si>
  <si>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</si>
  <si>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</si>
  <si>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</si>
  <si>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</si>
  <si>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</si>
  <si>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</si>
  <si>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</si>
  <si>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</si>
  <si>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</si>
  <si>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</si>
  <si>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</si>
  <si>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</si>
  <si>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</si>
  <si>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</si>
  <si>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</si>
  <si>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</si>
  <si>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</si>
  <si>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</si>
  <si>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</si>
  <si>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</si>
  <si>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</si>
  <si>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</si>
  <si>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</si>
  <si>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</si>
  <si>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</si>
  <si>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</si>
  <si>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</si>
  <si>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</si>
  <si>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</si>
  <si>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</si>
  <si>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</si>
  <si>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</si>
  <si>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</si>
  <si>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</si>
  <si>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</si>
  <si>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</si>
  <si>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</si>
  <si>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</si>
  <si>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</si>
  <si>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</si>
  <si>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</si>
  <si>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</si>
  <si>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</si>
  <si>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</si>
  <si>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</si>
  <si>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</si>
  <si>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</si>
  <si>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</si>
  <si>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</si>
  <si>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</si>
  <si>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</si>
  <si>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</si>
  <si>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</si>
  <si>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</si>
  <si>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</si>
  <si>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</si>
  <si>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</si>
  <si>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</si>
  <si>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</si>
  <si>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</si>
  <si>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</si>
  <si>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</si>
  <si>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</si>
  <si>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</si>
  <si>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</si>
  <si>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</si>
  <si>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</si>
  <si>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</si>
  <si>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</si>
  <si>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</si>
  <si>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</si>
  <si>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</si>
  <si>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</si>
  <si>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</si>
  <si>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</si>
  <si>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</si>
  <si>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</si>
  <si>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</si>
  <si>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</si>
  <si>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</si>
  <si>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</si>
  <si>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</si>
  <si>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</si>
  <si>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</si>
  <si>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</si>
  <si>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</si>
  <si>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</si>
  <si>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</si>
  <si>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</si>
  <si>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</si>
  <si>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</si>
  <si>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WINTER VALLEY TOURISM INVESTMENT CO.</t>
  </si>
  <si>
    <t>وادي الشتا للاستثمارات السياحية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</si>
</sst>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7" sqref="D7"/>
    </sheetView>
  </sheetViews>
  <sheetFormatPr defaultColWidth="9" defaultRowHeight="16.5"/>
  <cols>
    <col min="1" max="3" width="9" style="5"/>
    <col min="4" max="4" width="49.7109375" style="22" bestFit="1" customWidth="1"/>
    <col min="5" max="8" width="14.710937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131235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0.23</v>
      </c>
      <c r="F6" s="13">
        <v>0.28000000000000003</v>
      </c>
      <c r="G6" s="13">
        <v>0.43</v>
      </c>
      <c r="H6" s="13">
        <v>0.53</v>
      </c>
      <c r="I6" s="14" t="s">
        <v>5</v>
      </c>
    </row>
    <row r="7" spans="4:9">
      <c r="D7" s="12" t="s">
        <v>6</v>
      </c>
      <c r="E7" s="15">
        <v>68543.55</v>
      </c>
      <c r="F7" s="15">
        <v>377511.55</v>
      </c>
      <c r="G7" s="15">
        <v>361801.45</v>
      </c>
      <c r="H7" s="15">
        <v>627995.29</v>
      </c>
      <c r="I7" s="14" t="s">
        <v>7</v>
      </c>
    </row>
    <row r="8" spans="4:9">
      <c r="D8" s="12" t="s">
        <v>8</v>
      </c>
      <c r="E8" s="15">
        <v>270800</v>
      </c>
      <c r="F8" s="15">
        <v>1075254</v>
      </c>
      <c r="G8" s="15">
        <v>646495</v>
      </c>
      <c r="H8" s="15">
        <v>1018323</v>
      </c>
      <c r="I8" s="14" t="s">
        <v>9</v>
      </c>
    </row>
    <row r="9" spans="4:9">
      <c r="D9" s="12" t="s">
        <v>10</v>
      </c>
      <c r="E9" s="15">
        <v>386</v>
      </c>
      <c r="F9" s="15">
        <v>1558</v>
      </c>
      <c r="G9" s="15">
        <v>897</v>
      </c>
      <c r="H9" s="15">
        <v>1976</v>
      </c>
      <c r="I9" s="14" t="s">
        <v>11</v>
      </c>
    </row>
    <row r="10" spans="4:9">
      <c r="D10" s="12" t="s">
        <v>12</v>
      </c>
      <c r="E10" s="15">
        <v>18179935</v>
      </c>
      <c r="F10" s="15">
        <v>18179935</v>
      </c>
      <c r="G10" s="15">
        <v>14411765</v>
      </c>
      <c r="H10" s="15">
        <v>12846675</v>
      </c>
      <c r="I10" s="14" t="s">
        <v>13</v>
      </c>
    </row>
    <row r="11" spans="4:9">
      <c r="D11" s="12" t="s">
        <v>14</v>
      </c>
      <c r="E11" s="15">
        <v>4181385.05</v>
      </c>
      <c r="F11" s="15">
        <v>5090381.8</v>
      </c>
      <c r="G11" s="15">
        <v>6197058.9500000002</v>
      </c>
      <c r="H11" s="15">
        <v>6808737.75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501578</v>
      </c>
      <c r="F16" s="25">
        <v>745884</v>
      </c>
      <c r="G16" s="25">
        <v>97071</v>
      </c>
      <c r="H16" s="25">
        <v>947428</v>
      </c>
      <c r="I16" s="11" t="s">
        <v>21</v>
      </c>
    </row>
    <row r="17" spans="4:9">
      <c r="D17" s="12" t="s">
        <v>22</v>
      </c>
      <c r="E17" s="26">
        <v>9027</v>
      </c>
      <c r="F17" s="26">
        <v>82707</v>
      </c>
      <c r="G17" s="26">
        <v>111088</v>
      </c>
      <c r="H17" s="26">
        <v>101784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79845</v>
      </c>
      <c r="F21" s="26">
        <v>58917</v>
      </c>
      <c r="G21" s="26">
        <v>233406</v>
      </c>
      <c r="H21" s="26">
        <v>48410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620271</v>
      </c>
      <c r="F23" s="26">
        <v>908839</v>
      </c>
      <c r="G23" s="26">
        <v>475778</v>
      </c>
      <c r="H23" s="26">
        <v>1146317</v>
      </c>
      <c r="I23" s="14" t="s">
        <v>35</v>
      </c>
    </row>
    <row r="24" spans="4:9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>
      <c r="D25" s="12" t="s">
        <v>38</v>
      </c>
      <c r="E25" s="26">
        <v>11633350</v>
      </c>
      <c r="F25" s="26">
        <v>12043304</v>
      </c>
      <c r="G25" s="26">
        <v>12546600</v>
      </c>
      <c r="H25" s="26">
        <v>13028878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11633350</v>
      </c>
      <c r="F28" s="26">
        <v>12043304</v>
      </c>
      <c r="G28" s="26">
        <v>12546600</v>
      </c>
      <c r="H28" s="26">
        <v>13028878</v>
      </c>
      <c r="I28" s="14" t="s">
        <v>45</v>
      </c>
    </row>
    <row r="29" spans="4:9">
      <c r="D29" s="12" t="s">
        <v>46</v>
      </c>
      <c r="E29" s="26">
        <v>218119</v>
      </c>
      <c r="F29" s="26">
        <v>218119</v>
      </c>
      <c r="G29" s="26">
        <v>218119</v>
      </c>
      <c r="H29" s="26">
        <v>46326</v>
      </c>
      <c r="I29" s="14" t="s">
        <v>47</v>
      </c>
    </row>
    <row r="30" spans="4:9">
      <c r="D30" s="28" t="s">
        <v>48</v>
      </c>
      <c r="E30" s="29">
        <v>12471740</v>
      </c>
      <c r="F30" s="29">
        <v>13170262</v>
      </c>
      <c r="G30" s="29">
        <v>13240497</v>
      </c>
      <c r="H30" s="29">
        <v>14221521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571741</v>
      </c>
      <c r="F35" s="25">
        <v>781009</v>
      </c>
      <c r="G35" s="25">
        <v>799575</v>
      </c>
      <c r="H35" s="25">
        <v>375554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445672</v>
      </c>
      <c r="F38" s="26">
        <v>20872</v>
      </c>
      <c r="G38" s="26">
        <v>728872</v>
      </c>
      <c r="H38" s="26">
        <v>381259</v>
      </c>
      <c r="I38" s="14" t="s">
        <v>61</v>
      </c>
    </row>
    <row r="39" spans="4:9">
      <c r="D39" s="12" t="s">
        <v>62</v>
      </c>
      <c r="E39" s="26">
        <v>1199208</v>
      </c>
      <c r="F39" s="26">
        <v>1241047</v>
      </c>
      <c r="G39" s="26">
        <v>1667038</v>
      </c>
      <c r="H39" s="26">
        <v>1041887</v>
      </c>
      <c r="I39" s="14" t="s">
        <v>63</v>
      </c>
    </row>
    <row r="40" spans="4:9">
      <c r="D40" s="12" t="s">
        <v>64</v>
      </c>
      <c r="E40" s="26">
        <v>4503692</v>
      </c>
      <c r="F40" s="26">
        <v>3055464</v>
      </c>
      <c r="G40" s="26">
        <v>2527624</v>
      </c>
      <c r="H40" s="26">
        <v>3251111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5702900</v>
      </c>
      <c r="F43" s="29">
        <v>4296511</v>
      </c>
      <c r="G43" s="29">
        <v>4194662</v>
      </c>
      <c r="H43" s="29">
        <v>4292998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18179935</v>
      </c>
      <c r="F46" s="25">
        <v>18179935</v>
      </c>
      <c r="G46" s="25">
        <v>14411765</v>
      </c>
      <c r="H46" s="25">
        <v>12846675</v>
      </c>
      <c r="I46" s="11" t="s">
        <v>75</v>
      </c>
    </row>
    <row r="47" spans="4:9">
      <c r="D47" s="12" t="s">
        <v>76</v>
      </c>
      <c r="E47" s="26">
        <v>18179935</v>
      </c>
      <c r="F47" s="26">
        <v>18179935</v>
      </c>
      <c r="G47" s="26">
        <v>14411765</v>
      </c>
      <c r="H47" s="26">
        <v>12846675</v>
      </c>
      <c r="I47" s="14" t="s">
        <v>77</v>
      </c>
    </row>
    <row r="48" spans="4:9">
      <c r="D48" s="12" t="s">
        <v>78</v>
      </c>
      <c r="E48" s="26">
        <v>18179935</v>
      </c>
      <c r="F48" s="26">
        <v>18179935</v>
      </c>
      <c r="G48" s="26">
        <v>14411765</v>
      </c>
      <c r="H48" s="26">
        <v>12846675</v>
      </c>
      <c r="I48" s="14" t="s">
        <v>79</v>
      </c>
    </row>
    <row r="49" spans="4:9">
      <c r="D49" s="12" t="s">
        <v>80</v>
      </c>
      <c r="E49" s="26">
        <v>28511</v>
      </c>
      <c r="F49" s="26">
        <v>28511</v>
      </c>
      <c r="G49" s="26">
        <v>28511</v>
      </c>
      <c r="H49" s="26">
        <v>28511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350000</v>
      </c>
      <c r="F52" s="26">
        <v>350000</v>
      </c>
      <c r="G52" s="26">
        <v>350000</v>
      </c>
      <c r="H52" s="26">
        <v>350000</v>
      </c>
      <c r="I52" s="14" t="s">
        <v>87</v>
      </c>
    </row>
    <row r="53" spans="4:9">
      <c r="D53" s="12" t="s">
        <v>88</v>
      </c>
      <c r="E53" s="26">
        <v>3660967</v>
      </c>
      <c r="F53" s="26">
        <v>3660967</v>
      </c>
      <c r="G53" s="26">
        <v>1513110</v>
      </c>
      <c r="H53" s="26">
        <v>1012282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0</v>
      </c>
      <c r="F55" s="26">
        <v>0</v>
      </c>
      <c r="G55" s="26">
        <v>0</v>
      </c>
      <c r="H55" s="26">
        <v>0</v>
      </c>
      <c r="I55" s="14" t="s">
        <v>198</v>
      </c>
    </row>
    <row r="56" spans="4:9">
      <c r="D56" s="12" t="s">
        <v>201</v>
      </c>
      <c r="E56" s="26"/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-8128639</v>
      </c>
      <c r="F58" s="26">
        <v>-6023728</v>
      </c>
      <c r="G58" s="26">
        <v>-4231331</v>
      </c>
      <c r="H58" s="26">
        <v>-2284381</v>
      </c>
      <c r="I58" s="14" t="s">
        <v>95</v>
      </c>
    </row>
    <row r="59" spans="4:9">
      <c r="D59" s="12" t="s">
        <v>96</v>
      </c>
      <c r="E59" s="26">
        <v>6768840</v>
      </c>
      <c r="F59" s="26">
        <v>8873751</v>
      </c>
      <c r="G59" s="26">
        <v>9045835</v>
      </c>
      <c r="H59" s="26">
        <v>9928523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12471740</v>
      </c>
      <c r="F61" s="29">
        <v>13170262</v>
      </c>
      <c r="G61" s="29">
        <v>13240497</v>
      </c>
      <c r="H61" s="29">
        <v>14221521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1183264</v>
      </c>
      <c r="F65" s="25">
        <v>1754758</v>
      </c>
      <c r="G65" s="25">
        <v>1414249</v>
      </c>
      <c r="H65" s="25">
        <v>780750</v>
      </c>
      <c r="I65" s="11" t="s">
        <v>105</v>
      </c>
    </row>
    <row r="66" spans="4:9">
      <c r="D66" s="12" t="s">
        <v>106</v>
      </c>
      <c r="E66" s="26">
        <v>2236111</v>
      </c>
      <c r="F66" s="26">
        <v>2452587</v>
      </c>
      <c r="G66" s="26">
        <v>2460106</v>
      </c>
      <c r="H66" s="26">
        <v>1704294</v>
      </c>
      <c r="I66" s="14" t="s">
        <v>107</v>
      </c>
    </row>
    <row r="67" spans="4:9">
      <c r="D67" s="12" t="s">
        <v>108</v>
      </c>
      <c r="E67" s="26">
        <v>-1052847</v>
      </c>
      <c r="F67" s="26">
        <v>-697829</v>
      </c>
      <c r="G67" s="26">
        <v>-1045857</v>
      </c>
      <c r="H67" s="26">
        <v>-923544</v>
      </c>
      <c r="I67" s="14" t="s">
        <v>109</v>
      </c>
    </row>
    <row r="68" spans="4:9">
      <c r="D68" s="12" t="s">
        <v>110</v>
      </c>
      <c r="E68" s="26">
        <v>221493</v>
      </c>
      <c r="F68" s="26">
        <v>206879</v>
      </c>
      <c r="G68" s="26">
        <v>219221</v>
      </c>
      <c r="H68" s="26">
        <v>167207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652027</v>
      </c>
      <c r="F70" s="26">
        <v>649752</v>
      </c>
      <c r="G70" s="26">
        <v>543638</v>
      </c>
      <c r="H70" s="26">
        <v>353028</v>
      </c>
      <c r="I70" s="14" t="s">
        <v>115</v>
      </c>
    </row>
    <row r="71" spans="4:9">
      <c r="D71" s="12" t="s">
        <v>116</v>
      </c>
      <c r="E71" s="26">
        <v>652027</v>
      </c>
      <c r="F71" s="26">
        <v>649752</v>
      </c>
      <c r="G71" s="26">
        <v>543638</v>
      </c>
      <c r="H71" s="26">
        <v>353028</v>
      </c>
      <c r="I71" s="14" t="s">
        <v>117</v>
      </c>
    </row>
    <row r="72" spans="4:9">
      <c r="D72" s="12" t="s">
        <v>118</v>
      </c>
      <c r="E72" s="26">
        <v>-1926367</v>
      </c>
      <c r="F72" s="26">
        <v>-1554460</v>
      </c>
      <c r="G72" s="26">
        <v>-1808716</v>
      </c>
      <c r="H72" s="26">
        <v>-1443779</v>
      </c>
      <c r="I72" s="14" t="s">
        <v>119</v>
      </c>
    </row>
    <row r="73" spans="4:9">
      <c r="D73" s="12" t="s">
        <v>120</v>
      </c>
      <c r="E73" s="26">
        <v>20977</v>
      </c>
      <c r="F73" s="26">
        <v>7707</v>
      </c>
      <c r="G73" s="26">
        <v>57514</v>
      </c>
      <c r="H73" s="26">
        <v>71288</v>
      </c>
      <c r="I73" s="14" t="s">
        <v>121</v>
      </c>
    </row>
    <row r="74" spans="4:9">
      <c r="D74" s="12" t="s">
        <v>122</v>
      </c>
      <c r="E74" s="26">
        <v>2000</v>
      </c>
      <c r="F74" s="26">
        <v>15317</v>
      </c>
      <c r="G74" s="26">
        <v>15248</v>
      </c>
      <c r="H74" s="26">
        <v>511361</v>
      </c>
      <c r="I74" s="14" t="s">
        <v>123</v>
      </c>
    </row>
    <row r="75" spans="4:9">
      <c r="D75" s="12" t="s">
        <v>124</v>
      </c>
      <c r="E75" s="26">
        <v>-1907390</v>
      </c>
      <c r="F75" s="26">
        <v>-1562070</v>
      </c>
      <c r="G75" s="26">
        <v>-1766450</v>
      </c>
      <c r="H75" s="26">
        <v>-1883852</v>
      </c>
      <c r="I75" s="14" t="s">
        <v>125</v>
      </c>
    </row>
    <row r="76" spans="4:9">
      <c r="D76" s="12" t="s">
        <v>126</v>
      </c>
      <c r="E76" s="26">
        <v>175324</v>
      </c>
      <c r="F76" s="26">
        <v>191781</v>
      </c>
      <c r="G76" s="26">
        <v>180500</v>
      </c>
      <c r="H76" s="26">
        <v>113639</v>
      </c>
      <c r="I76" s="14" t="s">
        <v>127</v>
      </c>
    </row>
    <row r="77" spans="4:9">
      <c r="D77" s="12" t="s">
        <v>128</v>
      </c>
      <c r="E77" s="26">
        <v>-2082714</v>
      </c>
      <c r="F77" s="26">
        <v>-1753851</v>
      </c>
      <c r="G77" s="26">
        <v>-1946950</v>
      </c>
      <c r="H77" s="26">
        <v>-1997491</v>
      </c>
      <c r="I77" s="43" t="s">
        <v>129</v>
      </c>
    </row>
    <row r="78" spans="4:9">
      <c r="D78" s="12" t="s">
        <v>130</v>
      </c>
      <c r="E78" s="26">
        <v>0</v>
      </c>
      <c r="F78" s="26">
        <v>0</v>
      </c>
      <c r="G78" s="26">
        <v>0</v>
      </c>
      <c r="H78" s="26">
        <v>0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0</v>
      </c>
      <c r="F81" s="26">
        <v>0</v>
      </c>
      <c r="G81" s="26">
        <v>0</v>
      </c>
      <c r="H81" s="26">
        <v>0</v>
      </c>
      <c r="I81" s="43" t="s">
        <v>137</v>
      </c>
    </row>
    <row r="82" spans="4:9">
      <c r="D82" s="12" t="s">
        <v>138</v>
      </c>
      <c r="E82" s="26">
        <v>-2082714</v>
      </c>
      <c r="F82" s="26">
        <v>-1753851</v>
      </c>
      <c r="G82" s="26">
        <v>-1946950</v>
      </c>
      <c r="H82" s="26">
        <v>-1997491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-2082714</v>
      </c>
      <c r="F84" s="29">
        <v>-1753851</v>
      </c>
      <c r="G84" s="29">
        <v>-1946950</v>
      </c>
      <c r="H84" s="29">
        <v>-1997491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745884</v>
      </c>
      <c r="F88" s="25">
        <v>97071</v>
      </c>
      <c r="G88" s="25">
        <v>947428</v>
      </c>
      <c r="H88" s="25">
        <v>2353588</v>
      </c>
      <c r="I88" s="11" t="s">
        <v>145</v>
      </c>
    </row>
    <row r="89" spans="4:9">
      <c r="D89" s="12" t="s">
        <v>146</v>
      </c>
      <c r="E89" s="26">
        <v>-1698717</v>
      </c>
      <c r="F89" s="26">
        <v>-421524</v>
      </c>
      <c r="G89" s="26">
        <v>-1206358</v>
      </c>
      <c r="H89" s="26">
        <v>-1658302</v>
      </c>
      <c r="I89" s="14" t="s">
        <v>147</v>
      </c>
    </row>
    <row r="90" spans="4:9">
      <c r="D90" s="12" t="s">
        <v>148</v>
      </c>
      <c r="E90" s="26">
        <v>-221096</v>
      </c>
      <c r="F90" s="26">
        <v>-139489</v>
      </c>
      <c r="G90" s="26">
        <v>-151887</v>
      </c>
      <c r="H90" s="26">
        <v>-1614791</v>
      </c>
      <c r="I90" s="14" t="s">
        <v>149</v>
      </c>
    </row>
    <row r="91" spans="4:9">
      <c r="D91" s="12" t="s">
        <v>150</v>
      </c>
      <c r="E91" s="26">
        <v>1675507</v>
      </c>
      <c r="F91" s="26">
        <v>1209826</v>
      </c>
      <c r="G91" s="26">
        <v>507888</v>
      </c>
      <c r="H91" s="26">
        <v>1866933</v>
      </c>
      <c r="I91" s="14" t="s">
        <v>151</v>
      </c>
    </row>
    <row r="92" spans="4:9">
      <c r="D92" s="28" t="s">
        <v>152</v>
      </c>
      <c r="E92" s="29">
        <v>501578</v>
      </c>
      <c r="F92" s="29">
        <v>745884</v>
      </c>
      <c r="G92" s="29">
        <v>97071</v>
      </c>
      <c r="H92" s="29">
        <v>947428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1.4895542805846116</v>
      </c>
      <c r="F96" s="10">
        <f>+F8*100/F10</f>
        <v>5.914509595331336</v>
      </c>
      <c r="G96" s="10">
        <f>+G8*100/G10</f>
        <v>4.485883581920743</v>
      </c>
      <c r="H96" s="10">
        <f>+H8*100/H10</f>
        <v>7.9267436904880055</v>
      </c>
      <c r="I96" s="11" t="s">
        <v>157</v>
      </c>
    </row>
    <row r="97" spans="1:15">
      <c r="D97" s="12" t="s">
        <v>158</v>
      </c>
      <c r="E97" s="13">
        <f>+E84/E10</f>
        <v>-0.11456113566962699</v>
      </c>
      <c r="F97" s="13">
        <f>+F84/F10</f>
        <v>-9.6471797066381149E-2</v>
      </c>
      <c r="G97" s="13">
        <f>+G84/G10</f>
        <v>-0.13509448703888802</v>
      </c>
      <c r="H97" s="13">
        <f>+H84/H10</f>
        <v>-0.15548700344641708</v>
      </c>
      <c r="I97" s="14" t="s">
        <v>159</v>
      </c>
    </row>
    <row r="98" spans="1:15">
      <c r="D98" s="12" t="s">
        <v>160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161</v>
      </c>
    </row>
    <row r="99" spans="1:15">
      <c r="D99" s="12" t="s">
        <v>162</v>
      </c>
      <c r="E99" s="13">
        <f>+E59/E10</f>
        <v>0.37232476353738336</v>
      </c>
      <c r="F99" s="13">
        <f>+F59/F10</f>
        <v>0.48810686066809372</v>
      </c>
      <c r="G99" s="13">
        <f>+G59/G10</f>
        <v>0.62767017086387411</v>
      </c>
      <c r="H99" s="13">
        <f>+H59/H10</f>
        <v>0.77284768237695745</v>
      </c>
      <c r="I99" s="14" t="s">
        <v>163</v>
      </c>
    </row>
    <row r="100" spans="1:15">
      <c r="D100" s="12" t="s">
        <v>164</v>
      </c>
      <c r="E100" s="13">
        <f>+E11/E84</f>
        <v>-2.0076616616587777</v>
      </c>
      <c r="F100" s="13">
        <f>+F11/F84</f>
        <v>-2.9024026556417848</v>
      </c>
      <c r="G100" s="13">
        <f>+G11/G84</f>
        <v>-3.1829574205809088</v>
      </c>
      <c r="H100" s="13">
        <f>+H11/H84</f>
        <v>-3.4086450201778131</v>
      </c>
      <c r="I100" s="14" t="s">
        <v>165</v>
      </c>
    </row>
    <row r="101" spans="1:15">
      <c r="D101" s="12" t="s">
        <v>166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167</v>
      </c>
    </row>
    <row r="102" spans="1:15">
      <c r="D102" s="12" t="s">
        <v>168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169</v>
      </c>
    </row>
    <row r="103" spans="1:15">
      <c r="D103" s="16" t="s">
        <v>170</v>
      </c>
      <c r="E103" s="46">
        <f>+E11/E59</f>
        <v>0.61774027012013877</v>
      </c>
      <c r="F103" s="46">
        <f>+F11/F59</f>
        <v>0.5736448768959147</v>
      </c>
      <c r="G103" s="46">
        <f>+G11/G59</f>
        <v>0.68507318008785256</v>
      </c>
      <c r="H103" s="46">
        <f>+H11/H59</f>
        <v>0.68577549248765401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-88.978199286042681</v>
      </c>
      <c r="F105" s="51">
        <f>+F67*100/F65</f>
        <v>-39.767819836125554</v>
      </c>
      <c r="G105" s="51">
        <f>+G67*100/G65</f>
        <v>-73.95140459706883</v>
      </c>
      <c r="H105" s="51">
        <f>+H67*100/H65</f>
        <v>-118.28933717579251</v>
      </c>
      <c r="I105" s="11" t="s">
        <v>173</v>
      </c>
    </row>
    <row r="106" spans="1:15">
      <c r="D106" s="12" t="s">
        <v>174</v>
      </c>
      <c r="E106" s="52">
        <f>+E75*100/E65</f>
        <v>-161.19733212537523</v>
      </c>
      <c r="F106" s="52">
        <f>+F75*100/F65</f>
        <v>-89.01911260698057</v>
      </c>
      <c r="G106" s="52">
        <f>+G75*100/G65</f>
        <v>-124.90374750132402</v>
      </c>
      <c r="H106" s="52">
        <f>+H75*100/H65</f>
        <v>-241.2874799871918</v>
      </c>
      <c r="I106" s="14" t="s">
        <v>175</v>
      </c>
    </row>
    <row r="107" spans="1:15">
      <c r="D107" s="12" t="s">
        <v>176</v>
      </c>
      <c r="E107" s="52">
        <f>+E82*100/E65</f>
        <v>-176.01431295129404</v>
      </c>
      <c r="F107" s="52">
        <f>+F82*100/F65</f>
        <v>-99.948311960965555</v>
      </c>
      <c r="G107" s="52">
        <f>+G82*100/G65</f>
        <v>-137.66670508517242</v>
      </c>
      <c r="H107" s="52">
        <f>+H82*100/H65</f>
        <v>-255.84258725584374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-15.29369598788942</v>
      </c>
      <c r="F108" s="52">
        <f>(F82+F76)*100/F30</f>
        <v>-11.860584094682398</v>
      </c>
      <c r="G108" s="52">
        <f>(G82+G76)*100/G30</f>
        <v>-13.341266570280556</v>
      </c>
      <c r="H108" s="52">
        <f>(H82+H76)*100/H30</f>
        <v>-13.246487488926114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-30.769142127750101</v>
      </c>
      <c r="F109" s="53">
        <f>+F84*100/F59</f>
        <v>-19.764482911454245</v>
      </c>
      <c r="G109" s="53">
        <f>+G84*100/G59</f>
        <v>-21.523165080946093</v>
      </c>
      <c r="H109" s="53">
        <f>+H84*100/H59</f>
        <v>-20.118712521489854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45.726578649009681</v>
      </c>
      <c r="F111" s="10">
        <f>+F43*100/F30</f>
        <v>32.622821019050342</v>
      </c>
      <c r="G111" s="10">
        <f>+G43*100/G30</f>
        <v>31.680547943177661</v>
      </c>
      <c r="H111" s="10">
        <f>+H43*100/H30</f>
        <v>30.186630529884955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54.273421350990319</v>
      </c>
      <c r="F112" s="13">
        <f>+F59*100/F30</f>
        <v>67.377178980949651</v>
      </c>
      <c r="G112" s="13">
        <f>+G59*100/G30</f>
        <v>68.319452056822342</v>
      </c>
      <c r="H112" s="13">
        <f>+H59*100/H30</f>
        <v>69.813369470115049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-10.879229312586983</v>
      </c>
      <c r="F113" s="46">
        <f>+F75/F76</f>
        <v>-8.1450717224333999</v>
      </c>
      <c r="G113" s="46">
        <f>+G75/G76</f>
        <v>-9.7864265927977847</v>
      </c>
      <c r="H113" s="46">
        <f>+H75/H76</f>
        <v>-16.57751300169836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9.4875614789917045E-2</v>
      </c>
      <c r="F115" s="10">
        <f>+F65/F30</f>
        <v>0.13323637752992309</v>
      </c>
      <c r="G115" s="10">
        <f>+G65/G30</f>
        <v>0.10681238023013789</v>
      </c>
      <c r="H115" s="10">
        <f>+H65/H30</f>
        <v>5.4899191162464271E-2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0.10171309210158724</v>
      </c>
      <c r="F116" s="13">
        <f>+F65/F28</f>
        <v>0.14570403603529397</v>
      </c>
      <c r="G116" s="13">
        <f>+G65/G28</f>
        <v>0.11271970095484035</v>
      </c>
      <c r="H116" s="13">
        <f>+H65/H28</f>
        <v>5.9924576774761415E-2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-2.0438562399708431</v>
      </c>
      <c r="F117" s="46">
        <f>+F65/F120</f>
        <v>-5.2821063911766126</v>
      </c>
      <c r="G117" s="46">
        <f>+G65/G120</f>
        <v>-1.187187515739637</v>
      </c>
      <c r="H117" s="46">
        <f>+H65/H120</f>
        <v>7.4762999138178685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0.51723387435707568</v>
      </c>
      <c r="F119" s="58">
        <f>+F23/F39</f>
        <v>0.73231634257203793</v>
      </c>
      <c r="G119" s="58">
        <f>+G23/G39</f>
        <v>0.28540321216432979</v>
      </c>
      <c r="H119" s="58">
        <f>+H23/H39</f>
        <v>1.1002315990121769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-578937</v>
      </c>
      <c r="F120" s="29">
        <f>+F23-F39</f>
        <v>-332208</v>
      </c>
      <c r="G120" s="29">
        <f>+G23-G39</f>
        <v>-1191260</v>
      </c>
      <c r="H120" s="29">
        <f>+H23-H39</f>
        <v>104430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2016-09-08T10:07:10Z</dcterms:modified>
</cp:coreProperties>
</file>